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Cricket\2016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3" i="1" l="1"/>
  <c r="AE23" i="1"/>
  <c r="AF23" i="1" l="1"/>
  <c r="AE26" i="1"/>
  <c r="AE25" i="1"/>
  <c r="AE21" i="1"/>
  <c r="AE24" i="1"/>
  <c r="AE22" i="1"/>
  <c r="AE13" i="1"/>
  <c r="AE9" i="1"/>
  <c r="AE15" i="1"/>
  <c r="AE16" i="1"/>
  <c r="AE17" i="1"/>
  <c r="AE18" i="1"/>
  <c r="AE19" i="1"/>
  <c r="AE20" i="1"/>
  <c r="AE14" i="1"/>
  <c r="AE12" i="1"/>
  <c r="AE7" i="1"/>
  <c r="AE8" i="1"/>
  <c r="AE10" i="1"/>
  <c r="AE11" i="1"/>
  <c r="AE6" i="1"/>
  <c r="AE5" i="1"/>
  <c r="AE4" i="1"/>
  <c r="AC25" i="1" l="1"/>
  <c r="AC26" i="1"/>
  <c r="AC21" i="1"/>
  <c r="AC24" i="1"/>
  <c r="AC13" i="1"/>
  <c r="AC9" i="1"/>
  <c r="AC15" i="1"/>
  <c r="AC16" i="1"/>
  <c r="AC17" i="1"/>
  <c r="AC18" i="1"/>
  <c r="AC20" i="1"/>
  <c r="AC19" i="1"/>
  <c r="AC14" i="1"/>
  <c r="AC12" i="1"/>
  <c r="AC7" i="1"/>
  <c r="AC10" i="1"/>
  <c r="AC11" i="1"/>
  <c r="AC8" i="1"/>
  <c r="AC5" i="1"/>
  <c r="AC6" i="1"/>
  <c r="AC4" i="1"/>
  <c r="AC22" i="1"/>
  <c r="AF12" i="1" l="1"/>
  <c r="AF6" i="1" l="1"/>
  <c r="AF15" i="1" l="1"/>
  <c r="AF18" i="1"/>
  <c r="AF9" i="1"/>
  <c r="AF8" i="1"/>
  <c r="AF22" i="1"/>
  <c r="AF21" i="1"/>
  <c r="AF7" i="1"/>
  <c r="AF26" i="1"/>
  <c r="AF5" i="1"/>
  <c r="AF24" i="1"/>
  <c r="AF11" i="1"/>
  <c r="AF10" i="1"/>
  <c r="AF14" i="1"/>
  <c r="AF4" i="1"/>
  <c r="AF16" i="1"/>
  <c r="AF19" i="1"/>
  <c r="AF17" i="1"/>
  <c r="AF13" i="1"/>
  <c r="AF20" i="1" l="1"/>
  <c r="AE27" i="1"/>
</calcChain>
</file>

<file path=xl/sharedStrings.xml><?xml version="1.0" encoding="utf-8"?>
<sst xmlns="http://schemas.openxmlformats.org/spreadsheetml/2006/main" count="80" uniqueCount="74">
  <si>
    <t>The Bushmen</t>
  </si>
  <si>
    <t>Batting averages 2016</t>
  </si>
  <si>
    <t>Bobby</t>
  </si>
  <si>
    <t>Ancil</t>
  </si>
  <si>
    <t>Chris</t>
  </si>
  <si>
    <t>Pianki</t>
  </si>
  <si>
    <t>Assegai</t>
  </si>
  <si>
    <t>John</t>
  </si>
  <si>
    <t>Michael</t>
  </si>
  <si>
    <t>Cockerell</t>
  </si>
  <si>
    <t>Steve</t>
  </si>
  <si>
    <t>Crossley</t>
  </si>
  <si>
    <t>Rob</t>
  </si>
  <si>
    <t>Fanner</t>
  </si>
  <si>
    <t>Asif</t>
  </si>
  <si>
    <t>Farooqi</t>
  </si>
  <si>
    <t>Richard</t>
  </si>
  <si>
    <t>Peter</t>
  </si>
  <si>
    <t>Herrmann</t>
  </si>
  <si>
    <t>Mowbray</t>
  </si>
  <si>
    <t>Jackson</t>
  </si>
  <si>
    <t>Clyde</t>
  </si>
  <si>
    <t>Jeavons</t>
  </si>
  <si>
    <t>Lyndon</t>
  </si>
  <si>
    <t>Jones</t>
  </si>
  <si>
    <t>William</t>
  </si>
  <si>
    <t>Levien</t>
  </si>
  <si>
    <t>Nick</t>
  </si>
  <si>
    <t>Norman-Butler</t>
  </si>
  <si>
    <t>Howard</t>
  </si>
  <si>
    <t>Owens</t>
  </si>
  <si>
    <t>Andy</t>
  </si>
  <si>
    <t>Popperwell</t>
  </si>
  <si>
    <t>Javed</t>
  </si>
  <si>
    <t>Soomro</t>
  </si>
  <si>
    <t>Ted</t>
  </si>
  <si>
    <t>Walters</t>
  </si>
  <si>
    <t>Whitehead</t>
  </si>
  <si>
    <t>Farleigh Wallop</t>
  </si>
  <si>
    <t>Frieth</t>
  </si>
  <si>
    <t>Cobham</t>
  </si>
  <si>
    <t>Fernhurst</t>
  </si>
  <si>
    <t>Fox Inn</t>
  </si>
  <si>
    <t>Hooke &amp; Powerstock</t>
  </si>
  <si>
    <t>Zohaib</t>
  </si>
  <si>
    <t>Butt</t>
  </si>
  <si>
    <t>Innings</t>
  </si>
  <si>
    <t>Not out</t>
  </si>
  <si>
    <t>Runs</t>
  </si>
  <si>
    <t>Average</t>
  </si>
  <si>
    <t>Woodcote</t>
  </si>
  <si>
    <t>Figures in red indicate Not Out</t>
  </si>
  <si>
    <t>Ashwell</t>
  </si>
  <si>
    <t>Great Missenden</t>
  </si>
  <si>
    <t>Outwood</t>
  </si>
  <si>
    <t>Kirdford</t>
  </si>
  <si>
    <t>Newdigate</t>
  </si>
  <si>
    <t>Groombridge</t>
  </si>
  <si>
    <t>Simon</t>
  </si>
  <si>
    <t>Marcus</t>
  </si>
  <si>
    <t>Queen's Head</t>
  </si>
  <si>
    <t>Barrow</t>
  </si>
  <si>
    <t>Wivelsfield Green</t>
  </si>
  <si>
    <t>Chrishall</t>
  </si>
  <si>
    <t>Waldron</t>
  </si>
  <si>
    <t>Steep</t>
  </si>
  <si>
    <t>Pinkney's Green</t>
  </si>
  <si>
    <t>Hartley Wintney</t>
  </si>
  <si>
    <t>Ewhurst</t>
  </si>
  <si>
    <t>Central Brittany</t>
  </si>
  <si>
    <t>Robb</t>
  </si>
  <si>
    <t>Davies</t>
  </si>
  <si>
    <t>Qualification: 5 innings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</si>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</sst>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0" fillId="0" borderId="0" xfId="0" applyNumberFormat="1" applyFont="1" applyBorder="1"/>
    <xf numFmtId="0" fontId="0" fillId="0" borderId="2" xfId="0" applyFont="1" applyBorder="1"/>
    <xf numFmtId="0" fontId="0" fillId="0" borderId="3" xfId="0" applyFont="1" applyBorder="1" applyAlignment="1">
      <alignment horizontal="center" vertical="center" textRotation="180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Alignment="1"/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1" fillId="2" borderId="1" xfId="0" applyFont="1" applyFill="1" applyBorder="1"/>
    <xf numFmtId="0" fontId="0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/>
    <xf numFmtId="164" fontId="0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workbookViewId="0">
      <selection activeCell="A4" sqref="A4"/>
    </sheetView>
  </sheetViews>
  <sheetFormatPr defaultRowHeight="15" x14ac:dyDescent="0.2"/>
  <cols>
    <col min="1" max="1" width="3" style="42" bestFit="1" customWidth="1"/>
    <col min="2" max="2" width="8" style="5" bestFit="1" customWidth="1"/>
    <col min="3" max="3" width="12.109375" style="5" bestFit="1" customWidth="1"/>
    <col min="4" max="28" width="4.33203125" style="5" customWidth="1"/>
    <col min="29" max="29" width="3.109375" style="17" bestFit="1" customWidth="1"/>
    <col min="30" max="30" width="3.109375" style="3" bestFit="1" customWidth="1"/>
    <col min="31" max="32" width="5" style="5" bestFit="1" customWidth="1"/>
    <col min="33" max="16384" width="8.88671875" style="5"/>
  </cols>
  <sheetData>
    <row r="1" spans="1:32" x14ac:dyDescent="0.2">
      <c r="B1" s="50" t="s">
        <v>0</v>
      </c>
      <c r="C1" s="50"/>
    </row>
    <row r="2" spans="1:32" x14ac:dyDescent="0.2">
      <c r="B2" s="50" t="s">
        <v>1</v>
      </c>
      <c r="C2" s="50"/>
      <c r="D2" s="50"/>
    </row>
    <row r="3" spans="1:32" s="10" customFormat="1" ht="118.5" x14ac:dyDescent="0.2">
      <c r="D3" s="10" t="s">
        <v>38</v>
      </c>
      <c r="E3" s="10" t="s">
        <v>39</v>
      </c>
      <c r="F3" s="10" t="s">
        <v>40</v>
      </c>
      <c r="G3" s="10" t="s">
        <v>41</v>
      </c>
      <c r="H3" s="10" t="s">
        <v>42</v>
      </c>
      <c r="I3" s="10" t="s">
        <v>43</v>
      </c>
      <c r="J3" s="10" t="s">
        <v>50</v>
      </c>
      <c r="K3" s="10" t="s">
        <v>52</v>
      </c>
      <c r="L3" s="10" t="s">
        <v>53</v>
      </c>
      <c r="M3" s="10" t="s">
        <v>54</v>
      </c>
      <c r="N3" s="10" t="s">
        <v>55</v>
      </c>
      <c r="O3" s="10" t="s">
        <v>56</v>
      </c>
      <c r="P3" s="10" t="s">
        <v>57</v>
      </c>
      <c r="Q3" s="10" t="s">
        <v>60</v>
      </c>
      <c r="R3" s="10" t="s">
        <v>61</v>
      </c>
      <c r="S3" s="10" t="s">
        <v>62</v>
      </c>
      <c r="T3" s="10" t="s">
        <v>63</v>
      </c>
      <c r="U3" s="10" t="s">
        <v>64</v>
      </c>
      <c r="V3" s="10" t="s">
        <v>65</v>
      </c>
      <c r="W3" s="10" t="s">
        <v>66</v>
      </c>
      <c r="X3" s="10" t="s">
        <v>67</v>
      </c>
      <c r="Y3" s="10" t="s">
        <v>68</v>
      </c>
      <c r="Z3" s="10" t="s">
        <v>69</v>
      </c>
      <c r="AA3" s="10" t="s">
        <v>69</v>
      </c>
      <c r="AB3" s="10" t="s">
        <v>69</v>
      </c>
      <c r="AC3" s="18" t="s">
        <v>46</v>
      </c>
      <c r="AD3" s="11" t="s">
        <v>47</v>
      </c>
      <c r="AE3" s="10" t="s">
        <v>48</v>
      </c>
      <c r="AF3" s="10" t="s">
        <v>49</v>
      </c>
    </row>
    <row r="4" spans="1:32" x14ac:dyDescent="0.2">
      <c r="A4" s="42">
        <v>1</v>
      </c>
      <c r="B4" s="6" t="s">
        <v>27</v>
      </c>
      <c r="C4" s="7" t="s">
        <v>28</v>
      </c>
      <c r="J4" s="5">
        <v>10</v>
      </c>
      <c r="K4" s="5">
        <v>0</v>
      </c>
      <c r="M4" s="4">
        <v>15</v>
      </c>
      <c r="N4" s="5">
        <v>94</v>
      </c>
      <c r="P4" s="3">
        <v>118</v>
      </c>
      <c r="Q4" s="3"/>
      <c r="R4" s="3"/>
      <c r="S4" s="4"/>
      <c r="T4" s="4">
        <v>1</v>
      </c>
      <c r="U4" s="3">
        <v>1</v>
      </c>
      <c r="V4" s="3">
        <v>41</v>
      </c>
      <c r="W4" s="3"/>
      <c r="X4" s="3"/>
      <c r="Y4" s="3"/>
      <c r="Z4" s="4">
        <v>8</v>
      </c>
      <c r="AA4" s="3">
        <v>54</v>
      </c>
      <c r="AB4" s="4">
        <v>20</v>
      </c>
      <c r="AC4" s="19">
        <f>COUNT(D4:AB4)</f>
        <v>11</v>
      </c>
      <c r="AD4" s="9">
        <v>4</v>
      </c>
      <c r="AE4" s="5">
        <f>SUM(D4:AB4)</f>
        <v>362</v>
      </c>
      <c r="AF4" s="8">
        <f>AE4/(AC4-AD4)</f>
        <v>51.714285714285715</v>
      </c>
    </row>
    <row r="5" spans="1:32" s="26" customFormat="1" x14ac:dyDescent="0.2">
      <c r="A5" s="43"/>
      <c r="B5" s="24" t="s">
        <v>19</v>
      </c>
      <c r="C5" s="25" t="s">
        <v>20</v>
      </c>
      <c r="D5" s="26">
        <v>29</v>
      </c>
      <c r="AC5" s="27">
        <f>COUNT(D5:AB5)</f>
        <v>1</v>
      </c>
      <c r="AD5" s="28"/>
      <c r="AE5" s="26">
        <f>SUM(D5:AB5)</f>
        <v>29</v>
      </c>
      <c r="AF5" s="29">
        <f>AE5/(AC5-AD5)</f>
        <v>29</v>
      </c>
    </row>
    <row r="6" spans="1:32" x14ac:dyDescent="0.2">
      <c r="A6" s="42">
        <v>2</v>
      </c>
      <c r="B6" s="12" t="s">
        <v>58</v>
      </c>
      <c r="C6" s="13" t="s">
        <v>59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0">
        <v>24</v>
      </c>
      <c r="P6" s="5">
        <v>13</v>
      </c>
      <c r="S6" s="3">
        <v>72</v>
      </c>
      <c r="Y6" s="5">
        <v>50</v>
      </c>
      <c r="Z6" s="5">
        <v>4</v>
      </c>
      <c r="AA6" s="5">
        <v>1</v>
      </c>
      <c r="AB6" s="5">
        <v>5</v>
      </c>
      <c r="AC6" s="19">
        <f>COUNT(D6:AB6)</f>
        <v>7</v>
      </c>
      <c r="AD6" s="15">
        <v>1</v>
      </c>
      <c r="AE6" s="5">
        <f>SUM(D6:AB6)</f>
        <v>169</v>
      </c>
      <c r="AF6" s="16">
        <f>AE6/(AC6-AD6)</f>
        <v>28.166666666666668</v>
      </c>
    </row>
    <row r="7" spans="1:32" x14ac:dyDescent="0.2">
      <c r="A7" s="42">
        <v>3</v>
      </c>
      <c r="B7" s="1" t="s">
        <v>14</v>
      </c>
      <c r="C7" s="2" t="s">
        <v>15</v>
      </c>
      <c r="F7" s="5">
        <v>8</v>
      </c>
      <c r="G7" s="3">
        <v>70</v>
      </c>
      <c r="P7" s="5">
        <v>5</v>
      </c>
      <c r="S7" s="5">
        <v>15</v>
      </c>
      <c r="V7" s="5">
        <v>21</v>
      </c>
      <c r="W7" s="5">
        <v>32</v>
      </c>
      <c r="X7" s="5">
        <v>12</v>
      </c>
      <c r="AC7" s="19">
        <f>COUNT(D7:AB7)</f>
        <v>7</v>
      </c>
      <c r="AD7" s="9">
        <v>1</v>
      </c>
      <c r="AE7" s="5">
        <f>SUM(D7:AB7)</f>
        <v>163</v>
      </c>
      <c r="AF7" s="8">
        <f>AE7/(AC7-AD7)</f>
        <v>27.166666666666668</v>
      </c>
    </row>
    <row r="8" spans="1:32" x14ac:dyDescent="0.2">
      <c r="A8" s="42">
        <v>4</v>
      </c>
      <c r="B8" s="6" t="s">
        <v>44</v>
      </c>
      <c r="C8" s="7" t="s">
        <v>45</v>
      </c>
      <c r="F8" s="5">
        <v>16</v>
      </c>
      <c r="G8" s="5">
        <v>5</v>
      </c>
      <c r="H8" s="5">
        <v>31</v>
      </c>
      <c r="I8" s="5">
        <v>6</v>
      </c>
      <c r="J8" s="5">
        <v>32</v>
      </c>
      <c r="K8" s="5">
        <v>4</v>
      </c>
      <c r="L8" s="5">
        <v>8</v>
      </c>
      <c r="M8" s="5">
        <v>48</v>
      </c>
      <c r="N8" s="5">
        <v>16</v>
      </c>
      <c r="P8" s="5">
        <v>19</v>
      </c>
      <c r="S8" s="3">
        <v>51</v>
      </c>
      <c r="T8" s="5">
        <v>37</v>
      </c>
      <c r="U8" s="5">
        <v>82</v>
      </c>
      <c r="V8" s="5">
        <v>4</v>
      </c>
      <c r="W8" s="5">
        <v>11</v>
      </c>
      <c r="X8" s="5">
        <v>23</v>
      </c>
      <c r="Y8" s="5">
        <v>8</v>
      </c>
      <c r="AC8" s="19">
        <f>COUNT(D8:AB8)</f>
        <v>17</v>
      </c>
      <c r="AD8" s="9">
        <v>1</v>
      </c>
      <c r="AE8" s="5">
        <f>SUM(D8:AB8)</f>
        <v>401</v>
      </c>
      <c r="AF8" s="8">
        <f>AE8/(AC8-AD8)</f>
        <v>25.0625</v>
      </c>
    </row>
    <row r="9" spans="1:32" x14ac:dyDescent="0.2">
      <c r="A9" s="42">
        <v>5</v>
      </c>
      <c r="B9" s="6" t="s">
        <v>4</v>
      </c>
      <c r="C9" s="7" t="s">
        <v>3</v>
      </c>
      <c r="E9" s="5">
        <v>15</v>
      </c>
      <c r="F9" s="5">
        <v>11</v>
      </c>
      <c r="G9" s="5">
        <v>2</v>
      </c>
      <c r="J9" s="5">
        <v>5</v>
      </c>
      <c r="L9" s="5">
        <v>1</v>
      </c>
      <c r="Q9" s="3">
        <v>50</v>
      </c>
      <c r="R9" s="5">
        <v>9</v>
      </c>
      <c r="T9" s="5">
        <v>15</v>
      </c>
      <c r="U9" s="5">
        <v>13</v>
      </c>
      <c r="W9" s="3">
        <v>32</v>
      </c>
      <c r="X9" s="3">
        <v>37</v>
      </c>
      <c r="Y9" s="5">
        <v>8</v>
      </c>
      <c r="Z9" s="3">
        <v>7</v>
      </c>
      <c r="AA9" s="4">
        <v>13</v>
      </c>
      <c r="AB9" s="4">
        <v>40</v>
      </c>
      <c r="AC9" s="19">
        <f>COUNT(D9:AB9)</f>
        <v>15</v>
      </c>
      <c r="AD9" s="9">
        <v>4</v>
      </c>
      <c r="AE9" s="5">
        <f>SUM(D9:AB9)</f>
        <v>258</v>
      </c>
      <c r="AF9" s="8">
        <f>AE9/(AC9-AD9)</f>
        <v>23.454545454545453</v>
      </c>
    </row>
    <row r="10" spans="1:32" s="26" customFormat="1" x14ac:dyDescent="0.2">
      <c r="A10" s="42">
        <v>6</v>
      </c>
      <c r="B10" s="6" t="s">
        <v>25</v>
      </c>
      <c r="C10" s="7" t="s">
        <v>24</v>
      </c>
      <c r="D10" s="5">
        <v>73</v>
      </c>
      <c r="E10" s="5">
        <v>5</v>
      </c>
      <c r="F10" s="5"/>
      <c r="G10" s="5"/>
      <c r="H10" s="5"/>
      <c r="I10" s="5"/>
      <c r="J10" s="5"/>
      <c r="K10" s="5">
        <v>48</v>
      </c>
      <c r="L10" s="5">
        <v>4</v>
      </c>
      <c r="M10" s="5">
        <v>19</v>
      </c>
      <c r="N10" s="5">
        <v>6</v>
      </c>
      <c r="O10" s="5">
        <v>30</v>
      </c>
      <c r="P10" s="5"/>
      <c r="Q10" s="5"/>
      <c r="R10" s="5"/>
      <c r="S10" s="5"/>
      <c r="T10" s="5">
        <v>16</v>
      </c>
      <c r="U10" s="5">
        <v>4</v>
      </c>
      <c r="V10" s="3">
        <v>26</v>
      </c>
      <c r="W10" s="5"/>
      <c r="X10" s="5"/>
      <c r="Y10" s="5"/>
      <c r="Z10" s="5">
        <v>2</v>
      </c>
      <c r="AA10" s="5">
        <v>14</v>
      </c>
      <c r="AB10" s="5">
        <v>4</v>
      </c>
      <c r="AC10" s="19">
        <f>COUNT(D10:AB10)</f>
        <v>13</v>
      </c>
      <c r="AD10" s="9">
        <v>1</v>
      </c>
      <c r="AE10" s="5">
        <f>SUM(D10:AB10)</f>
        <v>251</v>
      </c>
      <c r="AF10" s="8">
        <f>AE10/(AC10-AD10)</f>
        <v>20.916666666666668</v>
      </c>
    </row>
    <row r="11" spans="1:32" x14ac:dyDescent="0.2">
      <c r="A11" s="42">
        <v>7</v>
      </c>
      <c r="B11" s="6" t="s">
        <v>23</v>
      </c>
      <c r="C11" s="7" t="s">
        <v>24</v>
      </c>
      <c r="D11" s="5">
        <v>5</v>
      </c>
      <c r="E11" s="5">
        <v>2</v>
      </c>
      <c r="I11" s="5">
        <v>5</v>
      </c>
      <c r="J11" s="5">
        <v>29</v>
      </c>
      <c r="L11" s="5">
        <v>0</v>
      </c>
      <c r="M11" s="5">
        <v>34</v>
      </c>
      <c r="O11" s="5">
        <v>44</v>
      </c>
      <c r="S11" s="5">
        <v>0</v>
      </c>
      <c r="U11" s="5">
        <v>31</v>
      </c>
      <c r="W11" s="3">
        <v>33</v>
      </c>
      <c r="X11" s="5">
        <v>29</v>
      </c>
      <c r="Y11" s="5">
        <v>13</v>
      </c>
      <c r="AC11" s="19">
        <f>COUNT(D11:AB11)</f>
        <v>12</v>
      </c>
      <c r="AD11" s="9">
        <v>1</v>
      </c>
      <c r="AE11" s="5">
        <f>SUM(D11:AB11)</f>
        <v>225</v>
      </c>
      <c r="AF11" s="8">
        <f>AE11/(AC11-AD11)</f>
        <v>20.454545454545453</v>
      </c>
    </row>
    <row r="12" spans="1:32" x14ac:dyDescent="0.2">
      <c r="A12" s="43"/>
      <c r="B12" s="30" t="s">
        <v>70</v>
      </c>
      <c r="C12" s="31" t="s">
        <v>71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6"/>
      <c r="Q12" s="26"/>
      <c r="R12" s="26"/>
      <c r="S12" s="26"/>
      <c r="T12" s="26"/>
      <c r="U12" s="26">
        <v>20</v>
      </c>
      <c r="V12" s="26"/>
      <c r="W12" s="26"/>
      <c r="X12" s="26"/>
      <c r="Y12" s="26"/>
      <c r="Z12" s="26"/>
      <c r="AA12" s="26"/>
      <c r="AB12" s="26"/>
      <c r="AC12" s="27">
        <f>COUNT(D12:AB12)</f>
        <v>1</v>
      </c>
      <c r="AD12" s="33"/>
      <c r="AE12" s="26">
        <f>SUM(D12:AB12)</f>
        <v>20</v>
      </c>
      <c r="AF12" s="34">
        <f>AE12/(AC12-AD12)</f>
        <v>20</v>
      </c>
    </row>
    <row r="13" spans="1:32" x14ac:dyDescent="0.2">
      <c r="A13" s="42">
        <v>8</v>
      </c>
      <c r="B13" s="6" t="s">
        <v>2</v>
      </c>
      <c r="C13" s="7" t="s">
        <v>3</v>
      </c>
      <c r="H13" s="3">
        <v>23</v>
      </c>
      <c r="I13" s="5">
        <v>55</v>
      </c>
      <c r="Q13" s="5">
        <v>5</v>
      </c>
      <c r="R13" s="5">
        <v>12</v>
      </c>
      <c r="Z13" s="5">
        <v>2</v>
      </c>
      <c r="AA13" s="5">
        <v>11</v>
      </c>
      <c r="AB13" s="5">
        <v>10</v>
      </c>
      <c r="AC13" s="19">
        <f>COUNT(D13:AB13)</f>
        <v>7</v>
      </c>
      <c r="AD13" s="9">
        <v>1</v>
      </c>
      <c r="AE13" s="5">
        <f>SUM(D13:AB13)</f>
        <v>118</v>
      </c>
      <c r="AF13" s="8">
        <f>AE13/(AC13-AD13)</f>
        <v>19.666666666666668</v>
      </c>
    </row>
    <row r="14" spans="1:32" x14ac:dyDescent="0.2">
      <c r="A14" s="42">
        <v>9</v>
      </c>
      <c r="B14" s="6" t="s">
        <v>16</v>
      </c>
      <c r="C14" s="7" t="s">
        <v>26</v>
      </c>
      <c r="D14" s="5">
        <v>5</v>
      </c>
      <c r="E14" s="5">
        <v>27</v>
      </c>
      <c r="I14" s="5">
        <v>65</v>
      </c>
      <c r="K14" s="5">
        <v>1</v>
      </c>
      <c r="Q14" s="5">
        <v>11</v>
      </c>
      <c r="R14" s="5">
        <v>1</v>
      </c>
      <c r="T14" s="5">
        <v>17</v>
      </c>
      <c r="V14" s="5">
        <v>23</v>
      </c>
      <c r="X14" s="5">
        <v>7</v>
      </c>
      <c r="Y14" s="5">
        <v>30</v>
      </c>
      <c r="AC14" s="19">
        <f>COUNT(D14:AB14)</f>
        <v>10</v>
      </c>
      <c r="AD14" s="9"/>
      <c r="AE14" s="5">
        <f>SUM(D14:AB14)</f>
        <v>187</v>
      </c>
      <c r="AF14" s="8">
        <f>AE14/(AC14-AD14)</f>
        <v>18.7</v>
      </c>
    </row>
    <row r="15" spans="1:32" x14ac:dyDescent="0.2">
      <c r="A15" s="42">
        <v>10</v>
      </c>
      <c r="B15" s="6" t="s">
        <v>5</v>
      </c>
      <c r="C15" s="7" t="s">
        <v>6</v>
      </c>
      <c r="D15" s="5">
        <v>3</v>
      </c>
      <c r="F15" s="5">
        <v>0</v>
      </c>
      <c r="G15" s="3">
        <v>18</v>
      </c>
      <c r="I15" s="5">
        <v>4</v>
      </c>
      <c r="K15" s="3">
        <v>19</v>
      </c>
      <c r="L15" s="4">
        <v>1</v>
      </c>
      <c r="M15" s="4">
        <v>4</v>
      </c>
      <c r="P15" s="5">
        <v>0</v>
      </c>
      <c r="Q15" s="3">
        <v>41</v>
      </c>
      <c r="R15" s="5">
        <v>29</v>
      </c>
      <c r="T15" s="5">
        <v>12</v>
      </c>
      <c r="V15" s="5">
        <v>0</v>
      </c>
      <c r="W15" s="5">
        <v>21</v>
      </c>
      <c r="X15" s="5">
        <v>7</v>
      </c>
      <c r="AC15" s="19">
        <f>COUNT(D15:AB15)</f>
        <v>14</v>
      </c>
      <c r="AD15" s="9">
        <v>3</v>
      </c>
      <c r="AE15" s="5">
        <f>SUM(D15:AB15)</f>
        <v>159</v>
      </c>
      <c r="AF15" s="8">
        <f>AE15/(AC15-AD15)</f>
        <v>14.454545454545455</v>
      </c>
    </row>
    <row r="16" spans="1:32" x14ac:dyDescent="0.2">
      <c r="A16" s="42">
        <v>11</v>
      </c>
      <c r="B16" s="6" t="s">
        <v>31</v>
      </c>
      <c r="C16" s="7" t="s">
        <v>32</v>
      </c>
      <c r="D16" s="3">
        <v>0</v>
      </c>
      <c r="E16" s="4">
        <v>29</v>
      </c>
      <c r="F16" s="3">
        <v>4</v>
      </c>
      <c r="I16" s="5">
        <v>0</v>
      </c>
      <c r="L16" s="3">
        <v>0</v>
      </c>
      <c r="O16" s="3">
        <v>4</v>
      </c>
      <c r="Q16" s="5">
        <v>7</v>
      </c>
      <c r="R16" s="3">
        <v>1</v>
      </c>
      <c r="Y16" s="5">
        <v>0</v>
      </c>
      <c r="AB16" s="3">
        <v>0</v>
      </c>
      <c r="AC16" s="19">
        <f>COUNT(D16:AB16)</f>
        <v>10</v>
      </c>
      <c r="AD16" s="9">
        <v>6</v>
      </c>
      <c r="AE16" s="5">
        <f>SUM(D16:AB16)</f>
        <v>45</v>
      </c>
      <c r="AF16" s="8">
        <f>AE16/(AC16-AD16)</f>
        <v>11.25</v>
      </c>
    </row>
    <row r="17" spans="1:32" x14ac:dyDescent="0.2">
      <c r="A17" s="42">
        <v>12</v>
      </c>
      <c r="B17" s="12" t="s">
        <v>7</v>
      </c>
      <c r="C17" s="13" t="s">
        <v>37</v>
      </c>
      <c r="D17" s="14">
        <v>0</v>
      </c>
      <c r="E17" s="14">
        <v>1</v>
      </c>
      <c r="F17" s="14"/>
      <c r="G17" s="14"/>
      <c r="H17" s="14"/>
      <c r="I17" s="14"/>
      <c r="J17" s="14">
        <v>0</v>
      </c>
      <c r="K17" s="14"/>
      <c r="L17" s="14"/>
      <c r="M17" s="14">
        <v>1</v>
      </c>
      <c r="N17" s="14">
        <v>7</v>
      </c>
      <c r="O17" s="20">
        <v>9</v>
      </c>
      <c r="R17" s="5">
        <v>12</v>
      </c>
      <c r="T17" s="5">
        <v>2</v>
      </c>
      <c r="U17" s="5">
        <v>13</v>
      </c>
      <c r="V17" s="5">
        <v>59</v>
      </c>
      <c r="W17" s="5">
        <v>0</v>
      </c>
      <c r="Y17" s="5">
        <v>19</v>
      </c>
      <c r="Z17" s="3">
        <v>1</v>
      </c>
      <c r="AA17" s="5">
        <v>4</v>
      </c>
      <c r="AB17" s="5">
        <v>24</v>
      </c>
      <c r="AC17" s="19">
        <f>COUNT(D17:AB17)</f>
        <v>15</v>
      </c>
      <c r="AD17" s="15">
        <v>1</v>
      </c>
      <c r="AE17" s="5">
        <f>SUM(D17:AB17)</f>
        <v>152</v>
      </c>
      <c r="AF17" s="16">
        <f>AE17/(AC17-AD17)</f>
        <v>10.857142857142858</v>
      </c>
    </row>
    <row r="18" spans="1:32" x14ac:dyDescent="0.2">
      <c r="A18" s="42">
        <v>13</v>
      </c>
      <c r="B18" s="6" t="s">
        <v>29</v>
      </c>
      <c r="C18" s="7" t="s">
        <v>30</v>
      </c>
      <c r="D18" s="5">
        <v>7</v>
      </c>
      <c r="E18" s="5">
        <v>0</v>
      </c>
      <c r="F18" s="5">
        <v>26</v>
      </c>
      <c r="G18" s="5">
        <v>0</v>
      </c>
      <c r="K18" s="3">
        <v>1</v>
      </c>
      <c r="L18" s="4">
        <v>0</v>
      </c>
      <c r="M18" s="4">
        <v>0</v>
      </c>
      <c r="N18" s="5">
        <v>15</v>
      </c>
      <c r="O18" s="5">
        <v>12</v>
      </c>
      <c r="Q18" s="5">
        <v>0</v>
      </c>
      <c r="R18" s="5">
        <v>23</v>
      </c>
      <c r="U18" s="5">
        <v>0</v>
      </c>
      <c r="X18" s="5">
        <v>29</v>
      </c>
      <c r="Z18" s="5">
        <v>7</v>
      </c>
      <c r="AA18" s="5">
        <v>13</v>
      </c>
      <c r="AB18" s="5">
        <v>0</v>
      </c>
      <c r="AC18" s="19">
        <f>COUNT(D18:AB18)</f>
        <v>16</v>
      </c>
      <c r="AD18" s="9">
        <v>1</v>
      </c>
      <c r="AE18" s="5">
        <f>SUM(D18:AB18)</f>
        <v>133</v>
      </c>
      <c r="AF18" s="8">
        <f>AE18/(AC18-AD18)</f>
        <v>8.8666666666666671</v>
      </c>
    </row>
    <row r="19" spans="1:32" x14ac:dyDescent="0.2">
      <c r="A19" s="42">
        <v>14</v>
      </c>
      <c r="B19" s="6" t="s">
        <v>33</v>
      </c>
      <c r="C19" s="7" t="s">
        <v>34</v>
      </c>
      <c r="D19" s="5">
        <v>5</v>
      </c>
      <c r="E19" s="3">
        <v>7</v>
      </c>
      <c r="F19" s="5">
        <v>29</v>
      </c>
      <c r="G19" s="5">
        <v>13</v>
      </c>
      <c r="J19" s="5">
        <v>0</v>
      </c>
      <c r="K19" s="5">
        <v>0</v>
      </c>
      <c r="O19" s="5">
        <v>0</v>
      </c>
      <c r="Q19" s="5">
        <v>6</v>
      </c>
      <c r="AC19" s="19">
        <f>COUNT(D19:AB19)</f>
        <v>8</v>
      </c>
      <c r="AD19" s="9">
        <v>1</v>
      </c>
      <c r="AE19" s="5">
        <f>SUM(D19:AB19)</f>
        <v>60</v>
      </c>
      <c r="AF19" s="8">
        <f>AE19/(AC19-AD19)</f>
        <v>8.5714285714285712</v>
      </c>
    </row>
    <row r="20" spans="1:32" s="26" customFormat="1" x14ac:dyDescent="0.2">
      <c r="A20" s="42">
        <v>15</v>
      </c>
      <c r="B20" s="6" t="s">
        <v>10</v>
      </c>
      <c r="C20" s="7" t="s">
        <v>11</v>
      </c>
      <c r="D20" s="5"/>
      <c r="E20" s="5"/>
      <c r="F20" s="5"/>
      <c r="G20" s="5"/>
      <c r="H20" s="5">
        <v>5</v>
      </c>
      <c r="I20" s="5">
        <v>3</v>
      </c>
      <c r="J20" s="3">
        <v>8</v>
      </c>
      <c r="K20" s="3"/>
      <c r="L20" s="4">
        <v>0</v>
      </c>
      <c r="M20" s="3">
        <v>5</v>
      </c>
      <c r="N20" s="3">
        <v>1</v>
      </c>
      <c r="O20" s="3"/>
      <c r="P20" s="5"/>
      <c r="Q20" s="4">
        <v>20</v>
      </c>
      <c r="R20" s="3">
        <v>11</v>
      </c>
      <c r="S20" s="5"/>
      <c r="T20" s="5">
        <v>10</v>
      </c>
      <c r="U20" s="3">
        <v>4</v>
      </c>
      <c r="V20" s="5">
        <v>1</v>
      </c>
      <c r="W20" s="5"/>
      <c r="X20" s="5">
        <v>0</v>
      </c>
      <c r="Y20" s="5">
        <v>0</v>
      </c>
      <c r="Z20" s="5">
        <v>12</v>
      </c>
      <c r="AA20" s="3">
        <v>0</v>
      </c>
      <c r="AB20" s="4">
        <v>0</v>
      </c>
      <c r="AC20" s="19">
        <f>COUNT(D20:AB20)</f>
        <v>16</v>
      </c>
      <c r="AD20" s="9">
        <v>6</v>
      </c>
      <c r="AE20" s="5">
        <f>SUM(D20:AB20)</f>
        <v>80</v>
      </c>
      <c r="AF20" s="8">
        <f>AE20/(AC20-AD20)</f>
        <v>8</v>
      </c>
    </row>
    <row r="21" spans="1:32" s="26" customFormat="1" x14ac:dyDescent="0.2">
      <c r="A21" s="42">
        <v>16</v>
      </c>
      <c r="B21" s="1" t="s">
        <v>12</v>
      </c>
      <c r="C21" s="2" t="s">
        <v>13</v>
      </c>
      <c r="D21" s="5"/>
      <c r="E21" s="5"/>
      <c r="F21" s="5"/>
      <c r="G21" s="5"/>
      <c r="H21" s="5"/>
      <c r="I21" s="5"/>
      <c r="J21" s="5">
        <v>4</v>
      </c>
      <c r="K21" s="5"/>
      <c r="L21" s="5">
        <v>2</v>
      </c>
      <c r="M21" s="5"/>
      <c r="N21" s="5"/>
      <c r="O21" s="5"/>
      <c r="P21" s="5"/>
      <c r="Q21" s="5">
        <v>2</v>
      </c>
      <c r="R21" s="5">
        <v>4</v>
      </c>
      <c r="S21" s="5"/>
      <c r="T21" s="5"/>
      <c r="U21" s="5"/>
      <c r="V21" s="5"/>
      <c r="W21" s="5"/>
      <c r="X21" s="5"/>
      <c r="Y21" s="5">
        <v>3</v>
      </c>
      <c r="Z21" s="5">
        <v>5</v>
      </c>
      <c r="AA21" s="3">
        <v>8</v>
      </c>
      <c r="AB21" s="3">
        <v>8</v>
      </c>
      <c r="AC21" s="19">
        <f>COUNT(D21:AB21)</f>
        <v>8</v>
      </c>
      <c r="AD21" s="9">
        <v>2</v>
      </c>
      <c r="AE21" s="5">
        <f>SUM(D21:AB21)</f>
        <v>36</v>
      </c>
      <c r="AF21" s="8">
        <f>AE21/(AC21-AD21)</f>
        <v>6</v>
      </c>
    </row>
    <row r="22" spans="1:32" x14ac:dyDescent="0.2">
      <c r="A22" s="42">
        <v>17</v>
      </c>
      <c r="B22" s="6" t="s">
        <v>8</v>
      </c>
      <c r="C22" s="7" t="s">
        <v>9</v>
      </c>
      <c r="D22" s="5">
        <v>2</v>
      </c>
      <c r="E22" s="5">
        <v>10</v>
      </c>
      <c r="F22" s="3">
        <v>0</v>
      </c>
      <c r="J22" s="3">
        <v>7</v>
      </c>
      <c r="K22" s="3"/>
      <c r="L22" s="4">
        <v>1</v>
      </c>
      <c r="M22" s="3">
        <v>2</v>
      </c>
      <c r="N22" s="4">
        <v>11</v>
      </c>
      <c r="O22" s="3">
        <v>9</v>
      </c>
      <c r="P22" s="4">
        <v>1</v>
      </c>
      <c r="Q22" s="4">
        <v>3</v>
      </c>
      <c r="R22" s="4">
        <v>3</v>
      </c>
      <c r="S22" s="4"/>
      <c r="T22" s="4">
        <v>4</v>
      </c>
      <c r="U22" s="4"/>
      <c r="V22" s="4"/>
      <c r="W22" s="4">
        <v>1</v>
      </c>
      <c r="X22" s="3">
        <v>1</v>
      </c>
      <c r="Y22" s="4">
        <v>0</v>
      </c>
      <c r="Z22" s="4"/>
      <c r="AB22" s="4">
        <v>8</v>
      </c>
      <c r="AC22" s="19">
        <f>COUNT(D22:AB22)</f>
        <v>16</v>
      </c>
      <c r="AD22" s="9">
        <v>5</v>
      </c>
      <c r="AE22" s="5">
        <f>SUM(D22:AB22)</f>
        <v>63</v>
      </c>
      <c r="AF22" s="8">
        <f>AE22/(AC22-AD22)</f>
        <v>5.7272727272727275</v>
      </c>
    </row>
    <row r="23" spans="1:32" x14ac:dyDescent="0.2">
      <c r="A23" s="42">
        <v>18</v>
      </c>
      <c r="B23" s="6" t="s">
        <v>35</v>
      </c>
      <c r="C23" s="7" t="s">
        <v>36</v>
      </c>
      <c r="E23" s="5">
        <v>4</v>
      </c>
      <c r="F23" s="5">
        <v>0</v>
      </c>
      <c r="J23" s="3"/>
      <c r="K23" s="3"/>
      <c r="L23" s="4"/>
      <c r="M23" s="3"/>
      <c r="N23" s="3"/>
      <c r="O23" s="4">
        <v>9</v>
      </c>
      <c r="P23" s="5">
        <v>13</v>
      </c>
      <c r="Q23" s="4"/>
      <c r="R23" s="3"/>
      <c r="U23" s="3"/>
      <c r="W23" s="5">
        <v>0</v>
      </c>
      <c r="AA23" s="3"/>
      <c r="AB23" s="4"/>
      <c r="AC23" s="19">
        <f>COUNT(D23:AB23)</f>
        <v>5</v>
      </c>
      <c r="AD23" s="9"/>
      <c r="AE23" s="5">
        <f>SUM(D23:AB23)</f>
        <v>26</v>
      </c>
      <c r="AF23" s="8">
        <f>AE23/(AC23-AD23)</f>
        <v>5.2</v>
      </c>
    </row>
    <row r="24" spans="1:32" x14ac:dyDescent="0.2">
      <c r="A24" s="42">
        <v>19</v>
      </c>
      <c r="B24" s="6" t="s">
        <v>21</v>
      </c>
      <c r="C24" s="7" t="s">
        <v>22</v>
      </c>
      <c r="D24" s="3">
        <v>15</v>
      </c>
      <c r="E24" s="5">
        <v>0</v>
      </c>
      <c r="F24" s="5">
        <v>2</v>
      </c>
      <c r="G24" s="5">
        <v>4</v>
      </c>
      <c r="I24" s="5">
        <v>0</v>
      </c>
      <c r="L24" s="4">
        <v>0</v>
      </c>
      <c r="M24" s="4"/>
      <c r="P24" s="3">
        <v>5</v>
      </c>
      <c r="Q24" s="4">
        <v>2</v>
      </c>
      <c r="R24" s="3">
        <v>1</v>
      </c>
      <c r="S24" s="3"/>
      <c r="T24" s="3">
        <v>1</v>
      </c>
      <c r="U24" s="4">
        <v>1</v>
      </c>
      <c r="V24" s="3">
        <v>0</v>
      </c>
      <c r="W24" s="3"/>
      <c r="X24" s="3"/>
      <c r="Y24" s="3">
        <v>1</v>
      </c>
      <c r="Z24" s="3"/>
      <c r="AB24" s="5">
        <v>6</v>
      </c>
      <c r="AC24" s="19">
        <f>COUNT(D24:AB24)</f>
        <v>14</v>
      </c>
      <c r="AD24" s="9">
        <v>6</v>
      </c>
      <c r="AE24" s="5">
        <f>SUM(D24:AB24)</f>
        <v>38</v>
      </c>
      <c r="AF24" s="8">
        <f>AE24/(AC24-AD24)</f>
        <v>4.75</v>
      </c>
    </row>
    <row r="25" spans="1:32" s="26" customFormat="1" x14ac:dyDescent="0.2">
      <c r="A25" s="43"/>
      <c r="B25" s="45" t="s">
        <v>25</v>
      </c>
      <c r="C25" s="46" t="s">
        <v>9</v>
      </c>
      <c r="M25" s="49">
        <v>0</v>
      </c>
      <c r="AA25" s="47"/>
      <c r="AB25" s="47"/>
      <c r="AC25" s="27">
        <f t="shared" ref="AC25:AC26" si="0">COUNT(D25:AB25)</f>
        <v>1</v>
      </c>
      <c r="AD25" s="28"/>
      <c r="AE25" s="26">
        <f t="shared" ref="AE4:AE25" si="1">SUM(D25:AB25)</f>
        <v>0</v>
      </c>
      <c r="AF25" s="48" t="s">
        <v>73</v>
      </c>
    </row>
    <row r="26" spans="1:32" s="37" customFormat="1" x14ac:dyDescent="0.2">
      <c r="A26" s="44"/>
      <c r="B26" s="35" t="s">
        <v>17</v>
      </c>
      <c r="C26" s="36" t="s">
        <v>18</v>
      </c>
      <c r="I26" s="37">
        <v>0</v>
      </c>
      <c r="R26" s="38">
        <v>0</v>
      </c>
      <c r="AC26" s="39">
        <f t="shared" si="0"/>
        <v>2</v>
      </c>
      <c r="AD26" s="40">
        <v>1</v>
      </c>
      <c r="AE26" s="37">
        <f t="shared" ref="AE26" si="2">SUM(D26:AB26)</f>
        <v>0</v>
      </c>
      <c r="AF26" s="41">
        <f>AE26/(AC26-AD26)</f>
        <v>0</v>
      </c>
    </row>
    <row r="27" spans="1:32" x14ac:dyDescent="0.2">
      <c r="AE27" s="5">
        <f>SUM(AE4:AE26)</f>
        <v>2975</v>
      </c>
    </row>
    <row r="28" spans="1:32" x14ac:dyDescent="0.2">
      <c r="D28" s="51" t="s">
        <v>51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 t="s">
        <v>72</v>
      </c>
      <c r="Q28" s="51"/>
      <c r="R28" s="51"/>
      <c r="S28" s="51"/>
      <c r="T28" s="51"/>
      <c r="U28" s="51"/>
      <c r="V28" s="51"/>
      <c r="W28" s="23"/>
      <c r="X28" s="23"/>
      <c r="Y28" s="23"/>
      <c r="Z28" s="23"/>
      <c r="AA28" s="21"/>
      <c r="AB28" s="21"/>
      <c r="AC28" s="22"/>
    </row>
  </sheetData>
  <sortState ref="A4:AF24">
    <sortCondition descending="1" ref="AF4:AF24"/>
  </sortState>
  <mergeCells count="4">
    <mergeCell ref="B1:C1"/>
    <mergeCell ref="B2:D2"/>
    <mergeCell ref="D28:O28"/>
    <mergeCell ref="P28:V28"/>
  </mergeCells>
  <printOptions horizontalCentered="1" verticalCentered="1" gridLines="1"/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 </cp:lastModifiedBy>
  <cp:lastPrinted>2016-11-14T15:33:38Z</cp:lastPrinted>
  <dcterms:created xsi:type="dcterms:W3CDTF">2016-06-04T18:17:38Z</dcterms:created>
  <dcterms:modified xsi:type="dcterms:W3CDTF">2016-11-18T14:12:59Z</dcterms:modified>
</cp:coreProperties>
</file>